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综合类" sheetId="1" r:id="rId1"/>
    <sheet name="中小学教师类" sheetId="2" r:id="rId2"/>
    <sheet name="医疗卫生类" sheetId="3" r:id="rId3"/>
  </sheets>
  <definedNames>
    <definedName name="_xlnm.Print_Titles" localSheetId="0">综合类!$1:$3</definedName>
    <definedName name="_xlnm.Print_Titles" localSheetId="2">医疗卫生类!$1:$3</definedName>
    <definedName name="_xlnm.Print_Titles" localSheetId="1">中小学教师类!$1:$3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<sst xmlns="http://schemas.openxmlformats.org/spreadsheetml/2006/main" count="296" uniqueCount="177">
  <si>
    <t>附件：</t>
  </si>
  <si>
    <t>浮山县政府系统所属事业单位2025年公开招聘工作人员
综合成绩及进入体检考察名单</t>
  </si>
  <si>
    <t>序号</t>
  </si>
  <si>
    <t>招聘部门</t>
  </si>
  <si>
    <t>招聘单位</t>
  </si>
  <si>
    <t>招聘岗位</t>
  </si>
  <si>
    <t>招聘
人数</t>
  </si>
  <si>
    <t>考生姓名</t>
  </si>
  <si>
    <t>准考证号</t>
  </si>
  <si>
    <t>笔试
成绩</t>
  </si>
  <si>
    <t>笔试成绩
*60%</t>
  </si>
  <si>
    <t>面试
成绩</t>
  </si>
  <si>
    <t>面试成绩
*40%</t>
  </si>
  <si>
    <t>综合
成绩</t>
  </si>
  <si>
    <t>岗位
排名</t>
  </si>
  <si>
    <t>是否进
入体检</t>
  </si>
  <si>
    <t>备注</t>
  </si>
  <si>
    <t>浮山县发改工信和
科技商务局</t>
  </si>
  <si>
    <t>浮山县经济发展事务
服务中心</t>
  </si>
  <si>
    <t>专技1</t>
  </si>
  <si>
    <t>张昕仪</t>
  </si>
  <si>
    <t>3114102202421</t>
  </si>
  <si>
    <t>是</t>
  </si>
  <si>
    <t>刘宗刚</t>
  </si>
  <si>
    <t>3114102201724</t>
  </si>
  <si>
    <t>否</t>
  </si>
  <si>
    <t>缺考</t>
  </si>
  <si>
    <t>张金龙</t>
  </si>
  <si>
    <t>3114102200527</t>
  </si>
  <si>
    <t>专技2</t>
  </si>
  <si>
    <t>杨源源</t>
  </si>
  <si>
    <t>2114101601517</t>
  </si>
  <si>
    <t>梁旭颖</t>
  </si>
  <si>
    <t>2114101602601</t>
  </si>
  <si>
    <t>穆耀娟</t>
  </si>
  <si>
    <t>2114101601612</t>
  </si>
  <si>
    <t>浮山县综合行政执法局</t>
  </si>
  <si>
    <t>浮山县综合行政执法队</t>
  </si>
  <si>
    <t>管理1</t>
  </si>
  <si>
    <t>李海娟</t>
  </si>
  <si>
    <t>1114100700409</t>
  </si>
  <si>
    <t>郭倩汝</t>
  </si>
  <si>
    <t>1114100701302</t>
  </si>
  <si>
    <t>张珊蓉</t>
  </si>
  <si>
    <t>1114100701222</t>
  </si>
  <si>
    <t>李益勋</t>
  </si>
  <si>
    <t>1114100701225</t>
  </si>
  <si>
    <t>赵健初</t>
  </si>
  <si>
    <t>1114100701620</t>
  </si>
  <si>
    <t>齐笑笑</t>
  </si>
  <si>
    <t>1114100701403</t>
  </si>
  <si>
    <t>闫慧岑</t>
  </si>
  <si>
    <t>2114101502114</t>
  </si>
  <si>
    <t>梁卜元</t>
  </si>
  <si>
    <t>2114101503116</t>
  </si>
  <si>
    <t>邢宇博</t>
  </si>
  <si>
    <t>2114101500601</t>
  </si>
  <si>
    <t>谭子怡</t>
  </si>
  <si>
    <t>2114101502101</t>
  </si>
  <si>
    <t>孟祥坤</t>
  </si>
  <si>
    <t>2114101501117</t>
  </si>
  <si>
    <t>王瑶</t>
  </si>
  <si>
    <t>2114101502814</t>
  </si>
  <si>
    <t>祁国帅</t>
  </si>
  <si>
    <t>2114101500323</t>
  </si>
  <si>
    <t>白萌</t>
  </si>
  <si>
    <t>2114101502718</t>
  </si>
  <si>
    <t>田苗</t>
  </si>
  <si>
    <t>2114101501614</t>
  </si>
  <si>
    <t>杨溢</t>
  </si>
  <si>
    <t>2114101503617</t>
  </si>
  <si>
    <t>赵敏敏</t>
  </si>
  <si>
    <t>2114101502820</t>
  </si>
  <si>
    <t>张竞文</t>
  </si>
  <si>
    <t>2114101502426</t>
  </si>
  <si>
    <t>专技3</t>
  </si>
  <si>
    <t>陈文瑶</t>
  </si>
  <si>
    <t>3114102201210</t>
  </si>
  <si>
    <t>刘家烨</t>
  </si>
  <si>
    <t>3114102201601</t>
  </si>
  <si>
    <t>王炜榕</t>
  </si>
  <si>
    <t>3114102202724</t>
  </si>
  <si>
    <t>谷佳琪</t>
  </si>
  <si>
    <t>3114102202504</t>
  </si>
  <si>
    <t>吴子群</t>
  </si>
  <si>
    <t>3114102202814</t>
  </si>
  <si>
    <t>郭彦杰</t>
  </si>
  <si>
    <t>3114102200501</t>
  </si>
  <si>
    <t>专技4</t>
  </si>
  <si>
    <t>陕荣荔</t>
  </si>
  <si>
    <t>2114101501020</t>
  </si>
  <si>
    <t>温翔宇</t>
  </si>
  <si>
    <t>2114101501009</t>
  </si>
  <si>
    <t>杨淑钦</t>
  </si>
  <si>
    <t>2114101501919</t>
  </si>
  <si>
    <t>马艺茹</t>
  </si>
  <si>
    <t>2114101501407</t>
  </si>
  <si>
    <t>李姣蓉</t>
  </si>
  <si>
    <t>2114101501220</t>
  </si>
  <si>
    <t>曹莹</t>
  </si>
  <si>
    <t>2114101501904</t>
  </si>
  <si>
    <t>浮山县
教育体育局</t>
  </si>
  <si>
    <t>山西省
浮山中学校</t>
  </si>
  <si>
    <t>王天凤</t>
  </si>
  <si>
    <t>4214103101902</t>
  </si>
  <si>
    <t>徐浩方</t>
  </si>
  <si>
    <t>4214103101930</t>
  </si>
  <si>
    <t>李潇潇</t>
  </si>
  <si>
    <t>4214103101516</t>
  </si>
  <si>
    <t>李佳雪</t>
  </si>
  <si>
    <t>4214103101430</t>
  </si>
  <si>
    <t>关译思</t>
  </si>
  <si>
    <t>4214103101725</t>
  </si>
  <si>
    <t>杨舒雲</t>
  </si>
  <si>
    <t>4214103101927</t>
  </si>
  <si>
    <t>樊泽芳</t>
  </si>
  <si>
    <t>4214103100511</t>
  </si>
  <si>
    <t>畅毓钏</t>
  </si>
  <si>
    <t>4214103101321</t>
  </si>
  <si>
    <t>亢彦聪</t>
  </si>
  <si>
    <t>4214103101305</t>
  </si>
  <si>
    <t>刘志花</t>
  </si>
  <si>
    <t>4214103100304</t>
  </si>
  <si>
    <t>闫宇</t>
  </si>
  <si>
    <t>4214103101116</t>
  </si>
  <si>
    <t>柏艳艳</t>
  </si>
  <si>
    <t>4214103101028</t>
  </si>
  <si>
    <t>专技5</t>
  </si>
  <si>
    <t>杨皓洁</t>
  </si>
  <si>
    <t>4214103100625</t>
  </si>
  <si>
    <t>张思璇</t>
  </si>
  <si>
    <t>4214103101020</t>
  </si>
  <si>
    <t>荀馨</t>
  </si>
  <si>
    <t>4214103101015</t>
  </si>
  <si>
    <t>薛宇翔</t>
  </si>
  <si>
    <t>4214103100607</t>
  </si>
  <si>
    <t>综合成绩</t>
  </si>
  <si>
    <t>浮山县
卫生健康局</t>
  </si>
  <si>
    <t>浮山县人民医院</t>
  </si>
  <si>
    <t>巨亚静</t>
  </si>
  <si>
    <t>5214103200523</t>
  </si>
  <si>
    <t>解博聪</t>
  </si>
  <si>
    <t>5214103200512</t>
  </si>
  <si>
    <t>王金兰</t>
  </si>
  <si>
    <t>5214103200813</t>
  </si>
  <si>
    <t>贾晨阳</t>
  </si>
  <si>
    <t>5214103200920</t>
  </si>
  <si>
    <t>陈鑫鑫</t>
  </si>
  <si>
    <t>5214103200215</t>
  </si>
  <si>
    <t>李佳钰</t>
  </si>
  <si>
    <t>5214103200313</t>
  </si>
  <si>
    <t>浮山县北王镇中心卫生院</t>
  </si>
  <si>
    <t>周晓颖</t>
  </si>
  <si>
    <t>5214103200212</t>
  </si>
  <si>
    <t>王雨洁</t>
  </si>
  <si>
    <t>5214103200803</t>
  </si>
  <si>
    <t>程馨乐</t>
  </si>
  <si>
    <t>5214103200421</t>
  </si>
  <si>
    <t>浮山县天坛镇卫生院</t>
  </si>
  <si>
    <t>李洁</t>
  </si>
  <si>
    <t>5214103200825</t>
  </si>
  <si>
    <t>段倩倩</t>
  </si>
  <si>
    <t>5214103200504</t>
  </si>
  <si>
    <t>周慧</t>
  </si>
  <si>
    <t>5214103200511</t>
  </si>
  <si>
    <t>浮山县响水河镇中心卫生院</t>
  </si>
  <si>
    <t>秦桐</t>
  </si>
  <si>
    <t>5314103206102</t>
  </si>
  <si>
    <t>范苗苗</t>
  </si>
  <si>
    <t>5314103206201</t>
  </si>
  <si>
    <t>浮山县张庄镇卫生院</t>
  </si>
  <si>
    <t>景丽丽</t>
  </si>
  <si>
    <t>5314103205903</t>
  </si>
  <si>
    <t>王帅</t>
  </si>
  <si>
    <t>5314103205907</t>
  </si>
  <si>
    <t>乔曼君</t>
  </si>
  <si>
    <t>5314103206205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</si>
</sst>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公文小标宋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黑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176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176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/>
      <protection locked="0"/>
    </xf>
    <xf numFmtId="0" fontId="13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110" zoomScaleNormal="110" workbookViewId="0">
      <selection activeCell="F9" sqref="F9"/>
    </sheetView>
  </sheetViews>
  <sheetFormatPr defaultColWidth="9" defaultRowHeight="30" customHeight="1"/>
  <cols>
    <col min="1" max="1" width="5.5" style="49" customWidth="1"/>
    <col min="2" max="2" width="20.225" style="49" customWidth="1"/>
    <col min="3" max="3" width="20" style="50" customWidth="1"/>
    <col min="4" max="4" width="9" style="49" customWidth="1"/>
    <col min="5" max="5" width="6" style="49" customWidth="1"/>
    <col min="6" max="6" width="8.375" style="49" customWidth="1"/>
    <col min="7" max="7" width="14.8833333333333" style="49" customWidth="1"/>
    <col min="8" max="8" width="7.15833333333333" style="35" customWidth="1"/>
    <col min="9" max="9" width="8.175" style="35" customWidth="1"/>
    <col min="10" max="10" width="7.26666666666667" style="35" customWidth="1"/>
    <col min="11" max="11" width="8.29166666666667" style="35" customWidth="1"/>
    <col min="12" max="12" width="7.725" style="35" customWidth="1"/>
    <col min="13" max="13" width="6.5" style="51" customWidth="1"/>
    <col min="14" max="15" width="7.375" style="49" customWidth="1"/>
    <col min="16" max="16384" width="9" style="49"/>
  </cols>
  <sheetData>
    <row r="1" s="1" customFormat="1" ht="15" customHeight="1" spans="1:13">
      <c r="A1" s="52" t="s">
        <v>0</v>
      </c>
      <c r="B1" s="52"/>
      <c r="C1" s="53"/>
      <c r="H1" s="54"/>
      <c r="I1" s="54"/>
      <c r="J1" s="54"/>
      <c r="K1" s="54"/>
      <c r="L1" s="54"/>
      <c r="M1" s="3"/>
    </row>
    <row r="2" s="2" customFormat="1" ht="46" customHeight="1" spans="1:15">
      <c r="A2" s="55" t="s">
        <v>1</v>
      </c>
      <c r="B2" s="55"/>
      <c r="C2" s="56"/>
      <c r="D2" s="56"/>
      <c r="E2" s="56"/>
      <c r="F2" s="56"/>
      <c r="G2" s="56"/>
      <c r="H2" s="57"/>
      <c r="I2" s="57"/>
      <c r="J2" s="57"/>
      <c r="K2" s="57"/>
      <c r="L2" s="57"/>
      <c r="M2" s="56"/>
      <c r="N2" s="56"/>
      <c r="O2" s="56"/>
    </row>
    <row r="3" s="3" customFormat="1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45" t="s">
        <v>9</v>
      </c>
      <c r="I3" s="11" t="s">
        <v>10</v>
      </c>
      <c r="J3" s="45" t="s">
        <v>11</v>
      </c>
      <c r="K3" s="11" t="s">
        <v>12</v>
      </c>
      <c r="L3" s="45" t="s">
        <v>13</v>
      </c>
      <c r="M3" s="10" t="s">
        <v>14</v>
      </c>
      <c r="N3" s="10" t="s">
        <v>15</v>
      </c>
      <c r="O3" s="25" t="s">
        <v>16</v>
      </c>
    </row>
    <row r="4" ht="27" customHeight="1" spans="1:15">
      <c r="A4" s="46">
        <v>1</v>
      </c>
      <c r="B4" s="58" t="s">
        <v>17</v>
      </c>
      <c r="C4" s="38" t="s">
        <v>18</v>
      </c>
      <c r="D4" s="59" t="s">
        <v>19</v>
      </c>
      <c r="E4" s="37">
        <v>1</v>
      </c>
      <c r="F4" s="60" t="s">
        <v>20</v>
      </c>
      <c r="G4" s="60" t="s">
        <v>21</v>
      </c>
      <c r="H4" s="61">
        <v>61.5</v>
      </c>
      <c r="I4" s="29">
        <f>H4*0.6</f>
        <v>36.9</v>
      </c>
      <c r="J4" s="26">
        <v>85.93</v>
      </c>
      <c r="K4" s="29">
        <f>J4*0.4</f>
        <v>34.372</v>
      </c>
      <c r="L4" s="29">
        <f>I4+K4</f>
        <v>71.272</v>
      </c>
      <c r="M4" s="69">
        <v>1</v>
      </c>
      <c r="N4" s="28" t="s">
        <v>22</v>
      </c>
      <c r="O4" s="28"/>
    </row>
    <row r="5" ht="27" customHeight="1" spans="1:15">
      <c r="A5" s="46"/>
      <c r="B5" s="62"/>
      <c r="C5" s="59"/>
      <c r="D5" s="59"/>
      <c r="E5" s="41"/>
      <c r="F5" s="60" t="s">
        <v>23</v>
      </c>
      <c r="G5" s="60" t="s">
        <v>24</v>
      </c>
      <c r="H5" s="61">
        <v>61</v>
      </c>
      <c r="I5" s="61">
        <f t="shared" ref="I5:I39" si="0">H5*0.6</f>
        <v>36.6</v>
      </c>
      <c r="J5" s="61">
        <v>0</v>
      </c>
      <c r="K5" s="61">
        <f t="shared" ref="K5:K39" si="1">J5*0.4</f>
        <v>0</v>
      </c>
      <c r="L5" s="61">
        <f t="shared" ref="L5:L39" si="2">I5+K5</f>
        <v>36.6</v>
      </c>
      <c r="M5" s="69">
        <v>3</v>
      </c>
      <c r="N5" s="28" t="s">
        <v>25</v>
      </c>
      <c r="O5" s="28" t="s">
        <v>26</v>
      </c>
    </row>
    <row r="6" ht="27" customHeight="1" spans="1:15">
      <c r="A6" s="46"/>
      <c r="B6" s="62"/>
      <c r="C6" s="59"/>
      <c r="D6" s="59"/>
      <c r="E6" s="42"/>
      <c r="F6" s="60" t="s">
        <v>27</v>
      </c>
      <c r="G6" s="70" t="s">
        <v>28</v>
      </c>
      <c r="H6" s="61">
        <v>59.83</v>
      </c>
      <c r="I6" s="61">
        <f t="shared" si="0"/>
        <v>35.898</v>
      </c>
      <c r="J6" s="61">
        <v>85.02</v>
      </c>
      <c r="K6" s="61">
        <f t="shared" si="1"/>
        <v>34.008</v>
      </c>
      <c r="L6" s="61">
        <f t="shared" si="2"/>
        <v>69.906</v>
      </c>
      <c r="M6" s="69">
        <v>2</v>
      </c>
      <c r="N6" s="28" t="s">
        <v>25</v>
      </c>
      <c r="O6" s="28"/>
    </row>
    <row r="7" ht="27" customHeight="1" spans="1:15">
      <c r="A7" s="46"/>
      <c r="B7" s="62"/>
      <c r="C7" s="59"/>
      <c r="D7" s="63" t="s">
        <v>29</v>
      </c>
      <c r="E7" s="37">
        <v>1</v>
      </c>
      <c r="F7" s="60" t="s">
        <v>30</v>
      </c>
      <c r="G7" s="60" t="s">
        <v>31</v>
      </c>
      <c r="H7" s="61">
        <v>76.5</v>
      </c>
      <c r="I7" s="61">
        <f t="shared" si="0"/>
        <v>45.9</v>
      </c>
      <c r="J7" s="61">
        <v>85.85</v>
      </c>
      <c r="K7" s="61">
        <f t="shared" si="1"/>
        <v>34.34</v>
      </c>
      <c r="L7" s="61">
        <f t="shared" si="2"/>
        <v>80.24</v>
      </c>
      <c r="M7" s="69">
        <v>1</v>
      </c>
      <c r="N7" s="28" t="s">
        <v>22</v>
      </c>
      <c r="O7" s="28"/>
    </row>
    <row r="8" ht="27" customHeight="1" spans="1:15">
      <c r="A8" s="46"/>
      <c r="B8" s="62"/>
      <c r="C8" s="59"/>
      <c r="D8" s="59"/>
      <c r="E8" s="41"/>
      <c r="F8" s="60" t="s">
        <v>32</v>
      </c>
      <c r="G8" s="60" t="s">
        <v>33</v>
      </c>
      <c r="H8" s="61">
        <v>72</v>
      </c>
      <c r="I8" s="61">
        <f t="shared" si="0"/>
        <v>43.2</v>
      </c>
      <c r="J8" s="61">
        <v>86.02</v>
      </c>
      <c r="K8" s="61">
        <f t="shared" si="1"/>
        <v>34.408</v>
      </c>
      <c r="L8" s="61">
        <f t="shared" si="2"/>
        <v>77.608</v>
      </c>
      <c r="M8" s="69">
        <v>2</v>
      </c>
      <c r="N8" s="28" t="s">
        <v>25</v>
      </c>
      <c r="O8" s="28"/>
    </row>
    <row r="9" ht="27" customHeight="1" spans="1:15">
      <c r="A9" s="46"/>
      <c r="B9" s="64"/>
      <c r="C9" s="65"/>
      <c r="D9" s="65"/>
      <c r="E9" s="42"/>
      <c r="F9" s="60" t="s">
        <v>34</v>
      </c>
      <c r="G9" s="60" t="s">
        <v>35</v>
      </c>
      <c r="H9" s="61">
        <v>71.67</v>
      </c>
      <c r="I9" s="61">
        <f t="shared" si="0"/>
        <v>43.002</v>
      </c>
      <c r="J9" s="61">
        <v>85.1</v>
      </c>
      <c r="K9" s="61">
        <f t="shared" si="1"/>
        <v>34.04</v>
      </c>
      <c r="L9" s="61">
        <f t="shared" si="2"/>
        <v>77.042</v>
      </c>
      <c r="M9" s="69">
        <v>3</v>
      </c>
      <c r="N9" s="28" t="s">
        <v>25</v>
      </c>
      <c r="O9" s="28"/>
    </row>
    <row r="10" customHeight="1" spans="1:15">
      <c r="A10" s="46">
        <v>2</v>
      </c>
      <c r="B10" s="66" t="s">
        <v>36</v>
      </c>
      <c r="C10" s="43" t="s">
        <v>37</v>
      </c>
      <c r="D10" s="60" t="s">
        <v>38</v>
      </c>
      <c r="E10" s="37">
        <v>2</v>
      </c>
      <c r="F10" s="60" t="s">
        <v>39</v>
      </c>
      <c r="G10" s="71" t="s">
        <v>40</v>
      </c>
      <c r="H10" s="61">
        <v>74.67</v>
      </c>
      <c r="I10" s="61">
        <f t="shared" si="0"/>
        <v>44.802</v>
      </c>
      <c r="J10" s="61">
        <v>87.32</v>
      </c>
      <c r="K10" s="61">
        <f t="shared" si="1"/>
        <v>34.928</v>
      </c>
      <c r="L10" s="61">
        <f t="shared" si="2"/>
        <v>79.73</v>
      </c>
      <c r="M10" s="69">
        <v>1</v>
      </c>
      <c r="N10" s="28" t="s">
        <v>22</v>
      </c>
      <c r="O10" s="28"/>
    </row>
    <row r="11" customHeight="1" spans="1:15">
      <c r="A11" s="46"/>
      <c r="B11" s="58"/>
      <c r="C11" s="38"/>
      <c r="D11" s="60"/>
      <c r="E11" s="41"/>
      <c r="F11" s="60" t="s">
        <v>41</v>
      </c>
      <c r="G11" s="60" t="s">
        <v>42</v>
      </c>
      <c r="H11" s="61">
        <v>72.17</v>
      </c>
      <c r="I11" s="61">
        <f t="shared" si="0"/>
        <v>43.302</v>
      </c>
      <c r="J11" s="61">
        <v>86.91</v>
      </c>
      <c r="K11" s="61">
        <f t="shared" si="1"/>
        <v>34.764</v>
      </c>
      <c r="L11" s="61">
        <f t="shared" si="2"/>
        <v>78.066</v>
      </c>
      <c r="M11" s="69">
        <v>2</v>
      </c>
      <c r="N11" s="28" t="s">
        <v>22</v>
      </c>
      <c r="O11" s="28"/>
    </row>
    <row r="12" customHeight="1" spans="1:15">
      <c r="A12" s="46"/>
      <c r="B12" s="58"/>
      <c r="C12" s="38"/>
      <c r="D12" s="60"/>
      <c r="E12" s="41"/>
      <c r="F12" s="60" t="s">
        <v>43</v>
      </c>
      <c r="G12" s="60" t="s">
        <v>44</v>
      </c>
      <c r="H12" s="61">
        <v>69.33</v>
      </c>
      <c r="I12" s="61">
        <f t="shared" si="0"/>
        <v>41.598</v>
      </c>
      <c r="J12" s="61">
        <v>85.94</v>
      </c>
      <c r="K12" s="61">
        <f t="shared" si="1"/>
        <v>34.376</v>
      </c>
      <c r="L12" s="61">
        <f t="shared" si="2"/>
        <v>75.974</v>
      </c>
      <c r="M12" s="69">
        <v>3</v>
      </c>
      <c r="N12" s="28" t="s">
        <v>25</v>
      </c>
      <c r="O12" s="28"/>
    </row>
    <row r="13" customHeight="1" spans="1:15">
      <c r="A13" s="46"/>
      <c r="B13" s="58"/>
      <c r="C13" s="38"/>
      <c r="D13" s="60"/>
      <c r="E13" s="41"/>
      <c r="F13" s="60" t="s">
        <v>45</v>
      </c>
      <c r="G13" s="60" t="s">
        <v>46</v>
      </c>
      <c r="H13" s="61">
        <v>65.83</v>
      </c>
      <c r="I13" s="61">
        <f t="shared" si="0"/>
        <v>39.498</v>
      </c>
      <c r="J13" s="61">
        <v>0</v>
      </c>
      <c r="K13" s="61">
        <f t="shared" si="1"/>
        <v>0</v>
      </c>
      <c r="L13" s="61">
        <f t="shared" si="2"/>
        <v>39.498</v>
      </c>
      <c r="M13" s="69">
        <v>6</v>
      </c>
      <c r="N13" s="28" t="s">
        <v>25</v>
      </c>
      <c r="O13" s="28" t="s">
        <v>26</v>
      </c>
    </row>
    <row r="14" customHeight="1" spans="1:15">
      <c r="A14" s="46"/>
      <c r="B14" s="58"/>
      <c r="C14" s="38"/>
      <c r="D14" s="60"/>
      <c r="E14" s="41"/>
      <c r="F14" s="60" t="s">
        <v>47</v>
      </c>
      <c r="G14" s="60" t="s">
        <v>48</v>
      </c>
      <c r="H14" s="61">
        <v>65.5</v>
      </c>
      <c r="I14" s="61">
        <f t="shared" si="0"/>
        <v>39.3</v>
      </c>
      <c r="J14" s="61">
        <v>86.02</v>
      </c>
      <c r="K14" s="61">
        <f t="shared" si="1"/>
        <v>34.408</v>
      </c>
      <c r="L14" s="61">
        <f t="shared" si="2"/>
        <v>73.708</v>
      </c>
      <c r="M14" s="69">
        <v>4</v>
      </c>
      <c r="N14" s="28" t="s">
        <v>25</v>
      </c>
      <c r="O14" s="28"/>
    </row>
    <row r="15" customHeight="1" spans="1:15">
      <c r="A15" s="46"/>
      <c r="B15" s="68"/>
      <c r="C15" s="39"/>
      <c r="D15" s="60"/>
      <c r="E15" s="42"/>
      <c r="F15" s="60" t="s">
        <v>49</v>
      </c>
      <c r="G15" s="70" t="s">
        <v>50</v>
      </c>
      <c r="H15" s="61">
        <v>65.17</v>
      </c>
      <c r="I15" s="61">
        <f t="shared" si="0"/>
        <v>39.102</v>
      </c>
      <c r="J15" s="61">
        <v>85.72</v>
      </c>
      <c r="K15" s="61">
        <f t="shared" si="1"/>
        <v>34.288</v>
      </c>
      <c r="L15" s="61">
        <f t="shared" si="2"/>
        <v>73.39</v>
      </c>
      <c r="M15" s="69">
        <v>5</v>
      </c>
      <c r="N15" s="28" t="s">
        <v>25</v>
      </c>
      <c r="O15" s="28"/>
    </row>
    <row r="16" ht="28" customHeight="1" spans="1:15">
      <c r="A16" s="46">
        <v>2</v>
      </c>
      <c r="B16" s="66" t="s">
        <v>36</v>
      </c>
      <c r="C16" s="43" t="s">
        <v>37</v>
      </c>
      <c r="D16" s="63" t="s">
        <v>19</v>
      </c>
      <c r="E16" s="37">
        <v>2</v>
      </c>
      <c r="F16" s="60" t="s">
        <v>51</v>
      </c>
      <c r="G16" s="60" t="s">
        <v>52</v>
      </c>
      <c r="H16" s="61">
        <v>65.67</v>
      </c>
      <c r="I16" s="61">
        <f t="shared" si="0"/>
        <v>39.402</v>
      </c>
      <c r="J16" s="61">
        <v>83.88</v>
      </c>
      <c r="K16" s="61">
        <f t="shared" si="1"/>
        <v>33.552</v>
      </c>
      <c r="L16" s="61">
        <f t="shared" si="2"/>
        <v>72.954</v>
      </c>
      <c r="M16" s="69">
        <v>1</v>
      </c>
      <c r="N16" s="28" t="s">
        <v>22</v>
      </c>
      <c r="O16" s="28"/>
    </row>
    <row r="17" ht="28" customHeight="1" spans="1:15">
      <c r="A17" s="46"/>
      <c r="B17" s="58"/>
      <c r="C17" s="38"/>
      <c r="D17" s="59"/>
      <c r="E17" s="41"/>
      <c r="F17" s="60" t="s">
        <v>53</v>
      </c>
      <c r="G17" s="60" t="s">
        <v>54</v>
      </c>
      <c r="H17" s="61">
        <v>59.67</v>
      </c>
      <c r="I17" s="61">
        <f t="shared" si="0"/>
        <v>35.802</v>
      </c>
      <c r="J17" s="61">
        <v>86</v>
      </c>
      <c r="K17" s="61">
        <f t="shared" si="1"/>
        <v>34.4</v>
      </c>
      <c r="L17" s="61">
        <f t="shared" si="2"/>
        <v>70.202</v>
      </c>
      <c r="M17" s="69">
        <v>2</v>
      </c>
      <c r="N17" s="28" t="s">
        <v>22</v>
      </c>
      <c r="O17" s="28"/>
    </row>
    <row r="18" ht="28" customHeight="1" spans="1:15">
      <c r="A18" s="46"/>
      <c r="B18" s="58"/>
      <c r="C18" s="38"/>
      <c r="D18" s="59"/>
      <c r="E18" s="41"/>
      <c r="F18" s="60" t="s">
        <v>55</v>
      </c>
      <c r="G18" s="60" t="s">
        <v>56</v>
      </c>
      <c r="H18" s="61">
        <v>58.33</v>
      </c>
      <c r="I18" s="61">
        <f t="shared" si="0"/>
        <v>34.998</v>
      </c>
      <c r="J18" s="61">
        <v>84.92</v>
      </c>
      <c r="K18" s="61">
        <f t="shared" si="1"/>
        <v>33.968</v>
      </c>
      <c r="L18" s="61">
        <f t="shared" si="2"/>
        <v>68.966</v>
      </c>
      <c r="M18" s="69">
        <v>3</v>
      </c>
      <c r="N18" s="28" t="s">
        <v>25</v>
      </c>
      <c r="O18" s="28"/>
    </row>
    <row r="19" ht="28" customHeight="1" spans="1:15">
      <c r="A19" s="46"/>
      <c r="B19" s="58"/>
      <c r="C19" s="38"/>
      <c r="D19" s="59"/>
      <c r="E19" s="41"/>
      <c r="F19" s="60" t="s">
        <v>57</v>
      </c>
      <c r="G19" s="60" t="s">
        <v>58</v>
      </c>
      <c r="H19" s="61">
        <v>58.17</v>
      </c>
      <c r="I19" s="61">
        <f t="shared" si="0"/>
        <v>34.902</v>
      </c>
      <c r="J19" s="61">
        <v>84.67</v>
      </c>
      <c r="K19" s="61">
        <f t="shared" si="1"/>
        <v>33.868</v>
      </c>
      <c r="L19" s="61">
        <f t="shared" si="2"/>
        <v>68.77</v>
      </c>
      <c r="M19" s="69">
        <v>4</v>
      </c>
      <c r="N19" s="28" t="s">
        <v>25</v>
      </c>
      <c r="O19" s="28"/>
    </row>
    <row r="20" ht="28" customHeight="1" spans="1:15">
      <c r="A20" s="46"/>
      <c r="B20" s="58"/>
      <c r="C20" s="38"/>
      <c r="D20" s="59"/>
      <c r="E20" s="41"/>
      <c r="F20" s="60" t="s">
        <v>59</v>
      </c>
      <c r="G20" s="70" t="s">
        <v>60</v>
      </c>
      <c r="H20" s="61">
        <v>57.5</v>
      </c>
      <c r="I20" s="61">
        <f t="shared" si="0"/>
        <v>34.5</v>
      </c>
      <c r="J20" s="61">
        <v>84.88</v>
      </c>
      <c r="K20" s="61">
        <f t="shared" si="1"/>
        <v>33.952</v>
      </c>
      <c r="L20" s="61">
        <f t="shared" si="2"/>
        <v>68.452</v>
      </c>
      <c r="M20" s="69">
        <v>5</v>
      </c>
      <c r="N20" s="28" t="s">
        <v>25</v>
      </c>
      <c r="O20" s="28"/>
    </row>
    <row r="21" ht="28" customHeight="1" spans="1:15">
      <c r="A21" s="46"/>
      <c r="B21" s="58"/>
      <c r="C21" s="38"/>
      <c r="D21" s="65"/>
      <c r="E21" s="42"/>
      <c r="F21" s="60" t="s">
        <v>61</v>
      </c>
      <c r="G21" s="70" t="s">
        <v>62</v>
      </c>
      <c r="H21" s="61">
        <v>54.17</v>
      </c>
      <c r="I21" s="61">
        <f t="shared" si="0"/>
        <v>32.502</v>
      </c>
      <c r="J21" s="61">
        <v>83.11</v>
      </c>
      <c r="K21" s="61">
        <f t="shared" si="1"/>
        <v>33.244</v>
      </c>
      <c r="L21" s="61">
        <f t="shared" si="2"/>
        <v>65.746</v>
      </c>
      <c r="M21" s="69">
        <v>6</v>
      </c>
      <c r="N21" s="28" t="s">
        <v>25</v>
      </c>
      <c r="O21" s="28"/>
    </row>
    <row r="22" ht="28" customHeight="1" spans="1:15">
      <c r="A22" s="46"/>
      <c r="B22" s="58"/>
      <c r="C22" s="38"/>
      <c r="D22" s="60" t="s">
        <v>29</v>
      </c>
      <c r="E22" s="37">
        <v>2</v>
      </c>
      <c r="F22" s="60" t="s">
        <v>63</v>
      </c>
      <c r="G22" s="60" t="s">
        <v>64</v>
      </c>
      <c r="H22" s="61">
        <v>69.67</v>
      </c>
      <c r="I22" s="61">
        <f t="shared" si="0"/>
        <v>41.802</v>
      </c>
      <c r="J22" s="61">
        <v>84.68</v>
      </c>
      <c r="K22" s="61">
        <f t="shared" si="1"/>
        <v>33.872</v>
      </c>
      <c r="L22" s="61">
        <f t="shared" si="2"/>
        <v>75.674</v>
      </c>
      <c r="M22" s="69">
        <v>1</v>
      </c>
      <c r="N22" s="28" t="s">
        <v>22</v>
      </c>
      <c r="O22" s="28"/>
    </row>
    <row r="23" ht="28" customHeight="1" spans="1:15">
      <c r="A23" s="46"/>
      <c r="B23" s="58"/>
      <c r="C23" s="38"/>
      <c r="D23" s="60"/>
      <c r="E23" s="41"/>
      <c r="F23" s="60" t="s">
        <v>65</v>
      </c>
      <c r="G23" s="60" t="s">
        <v>66</v>
      </c>
      <c r="H23" s="61">
        <v>67.17</v>
      </c>
      <c r="I23" s="61">
        <f t="shared" si="0"/>
        <v>40.302</v>
      </c>
      <c r="J23" s="61">
        <v>87.87</v>
      </c>
      <c r="K23" s="61">
        <f t="shared" si="1"/>
        <v>35.148</v>
      </c>
      <c r="L23" s="61">
        <f t="shared" si="2"/>
        <v>75.45</v>
      </c>
      <c r="M23" s="69">
        <v>2</v>
      </c>
      <c r="N23" s="28" t="s">
        <v>22</v>
      </c>
      <c r="O23" s="28"/>
    </row>
    <row r="24" ht="28" customHeight="1" spans="1:15">
      <c r="A24" s="46"/>
      <c r="B24" s="58"/>
      <c r="C24" s="38"/>
      <c r="D24" s="60"/>
      <c r="E24" s="41"/>
      <c r="F24" s="60" t="s">
        <v>67</v>
      </c>
      <c r="G24" s="60" t="s">
        <v>68</v>
      </c>
      <c r="H24" s="61">
        <v>67</v>
      </c>
      <c r="I24" s="61">
        <f t="shared" si="0"/>
        <v>40.2</v>
      </c>
      <c r="J24" s="61">
        <v>86.4</v>
      </c>
      <c r="K24" s="61">
        <f t="shared" si="1"/>
        <v>34.56</v>
      </c>
      <c r="L24" s="61">
        <f t="shared" si="2"/>
        <v>74.76</v>
      </c>
      <c r="M24" s="69">
        <v>3</v>
      </c>
      <c r="N24" s="28" t="s">
        <v>25</v>
      </c>
      <c r="O24" s="28"/>
    </row>
    <row r="25" ht="28" customHeight="1" spans="1:15">
      <c r="A25" s="46"/>
      <c r="B25" s="58"/>
      <c r="C25" s="38"/>
      <c r="D25" s="60"/>
      <c r="E25" s="41"/>
      <c r="F25" s="60" t="s">
        <v>69</v>
      </c>
      <c r="G25" s="60" t="s">
        <v>70</v>
      </c>
      <c r="H25" s="61">
        <v>66</v>
      </c>
      <c r="I25" s="61">
        <f t="shared" si="0"/>
        <v>39.6</v>
      </c>
      <c r="J25" s="61">
        <v>87.75</v>
      </c>
      <c r="K25" s="61">
        <f t="shared" si="1"/>
        <v>35.1</v>
      </c>
      <c r="L25" s="61">
        <f t="shared" si="2"/>
        <v>74.7</v>
      </c>
      <c r="M25" s="69">
        <v>4</v>
      </c>
      <c r="N25" s="28" t="s">
        <v>25</v>
      </c>
      <c r="O25" s="28"/>
    </row>
    <row r="26" ht="28" customHeight="1" spans="1:15">
      <c r="A26" s="46"/>
      <c r="B26" s="58"/>
      <c r="C26" s="38"/>
      <c r="D26" s="60"/>
      <c r="E26" s="41"/>
      <c r="F26" s="60" t="s">
        <v>71</v>
      </c>
      <c r="G26" s="60" t="s">
        <v>72</v>
      </c>
      <c r="H26" s="61">
        <v>65.83</v>
      </c>
      <c r="I26" s="61">
        <f t="shared" si="0"/>
        <v>39.498</v>
      </c>
      <c r="J26" s="61">
        <v>0</v>
      </c>
      <c r="K26" s="61">
        <f t="shared" si="1"/>
        <v>0</v>
      </c>
      <c r="L26" s="61">
        <f t="shared" si="2"/>
        <v>39.498</v>
      </c>
      <c r="M26" s="69">
        <v>6</v>
      </c>
      <c r="N26" s="28" t="s">
        <v>25</v>
      </c>
      <c r="O26" s="28" t="s">
        <v>26</v>
      </c>
    </row>
    <row r="27" ht="28" customHeight="1" spans="1:15">
      <c r="A27" s="46"/>
      <c r="B27" s="68"/>
      <c r="C27" s="39"/>
      <c r="D27" s="60"/>
      <c r="E27" s="42"/>
      <c r="F27" s="60" t="s">
        <v>73</v>
      </c>
      <c r="G27" s="60" t="s">
        <v>74</v>
      </c>
      <c r="H27" s="61">
        <v>65.67</v>
      </c>
      <c r="I27" s="61">
        <f t="shared" si="0"/>
        <v>39.402</v>
      </c>
      <c r="J27" s="61">
        <v>86.64</v>
      </c>
      <c r="K27" s="61">
        <f t="shared" si="1"/>
        <v>34.656</v>
      </c>
      <c r="L27" s="61">
        <f t="shared" si="2"/>
        <v>74.058</v>
      </c>
      <c r="M27" s="69">
        <v>5</v>
      </c>
      <c r="N27" s="28" t="s">
        <v>25</v>
      </c>
      <c r="O27" s="28"/>
    </row>
    <row r="28" ht="28" customHeight="1" spans="1:15">
      <c r="A28" s="46">
        <v>2</v>
      </c>
      <c r="B28" s="66" t="s">
        <v>36</v>
      </c>
      <c r="C28" s="43" t="s">
        <v>37</v>
      </c>
      <c r="D28" s="60" t="s">
        <v>75</v>
      </c>
      <c r="E28" s="37">
        <v>2</v>
      </c>
      <c r="F28" s="60" t="s">
        <v>76</v>
      </c>
      <c r="G28" s="60" t="s">
        <v>77</v>
      </c>
      <c r="H28" s="61">
        <v>61.67</v>
      </c>
      <c r="I28" s="61">
        <f t="shared" si="0"/>
        <v>37.002</v>
      </c>
      <c r="J28" s="61">
        <v>85.33</v>
      </c>
      <c r="K28" s="61">
        <f t="shared" si="1"/>
        <v>34.132</v>
      </c>
      <c r="L28" s="61">
        <f t="shared" si="2"/>
        <v>71.134</v>
      </c>
      <c r="M28" s="69">
        <v>1</v>
      </c>
      <c r="N28" s="28" t="s">
        <v>22</v>
      </c>
      <c r="O28" s="28"/>
    </row>
    <row r="29" ht="28" customHeight="1" spans="1:15">
      <c r="A29" s="46"/>
      <c r="B29" s="58"/>
      <c r="C29" s="38"/>
      <c r="D29" s="60"/>
      <c r="E29" s="41"/>
      <c r="F29" s="60" t="s">
        <v>78</v>
      </c>
      <c r="G29" s="60" t="s">
        <v>79</v>
      </c>
      <c r="H29" s="61">
        <v>60.17</v>
      </c>
      <c r="I29" s="61">
        <f t="shared" si="0"/>
        <v>36.102</v>
      </c>
      <c r="J29" s="61">
        <v>83.36</v>
      </c>
      <c r="K29" s="61">
        <f t="shared" si="1"/>
        <v>33.344</v>
      </c>
      <c r="L29" s="61">
        <f t="shared" si="2"/>
        <v>69.446</v>
      </c>
      <c r="M29" s="69">
        <v>3</v>
      </c>
      <c r="N29" s="28" t="s">
        <v>25</v>
      </c>
      <c r="O29" s="28"/>
    </row>
    <row r="30" ht="28" customHeight="1" spans="1:15">
      <c r="A30" s="46"/>
      <c r="B30" s="58"/>
      <c r="C30" s="38"/>
      <c r="D30" s="60"/>
      <c r="E30" s="41"/>
      <c r="F30" s="60" t="s">
        <v>80</v>
      </c>
      <c r="G30" s="60" t="s">
        <v>81</v>
      </c>
      <c r="H30" s="61">
        <v>58.83</v>
      </c>
      <c r="I30" s="61">
        <f t="shared" si="0"/>
        <v>35.298</v>
      </c>
      <c r="J30" s="61">
        <v>87.2</v>
      </c>
      <c r="K30" s="61">
        <f t="shared" si="1"/>
        <v>34.88</v>
      </c>
      <c r="L30" s="61">
        <f t="shared" si="2"/>
        <v>70.178</v>
      </c>
      <c r="M30" s="69">
        <v>2</v>
      </c>
      <c r="N30" s="28" t="s">
        <v>22</v>
      </c>
      <c r="O30" s="28"/>
    </row>
    <row r="31" ht="28" customHeight="1" spans="1:15">
      <c r="A31" s="46"/>
      <c r="B31" s="58"/>
      <c r="C31" s="38"/>
      <c r="D31" s="60"/>
      <c r="E31" s="41"/>
      <c r="F31" s="60" t="s">
        <v>82</v>
      </c>
      <c r="G31" s="60" t="s">
        <v>83</v>
      </c>
      <c r="H31" s="61">
        <v>58.17</v>
      </c>
      <c r="I31" s="61">
        <f t="shared" si="0"/>
        <v>34.902</v>
      </c>
      <c r="J31" s="61">
        <v>85.41</v>
      </c>
      <c r="K31" s="61">
        <f t="shared" si="1"/>
        <v>34.164</v>
      </c>
      <c r="L31" s="61">
        <f t="shared" si="2"/>
        <v>69.066</v>
      </c>
      <c r="M31" s="69">
        <v>5</v>
      </c>
      <c r="N31" s="28" t="s">
        <v>25</v>
      </c>
      <c r="O31" s="28"/>
    </row>
    <row r="32" ht="28" customHeight="1" spans="1:15">
      <c r="A32" s="46"/>
      <c r="B32" s="58"/>
      <c r="C32" s="38"/>
      <c r="D32" s="60"/>
      <c r="E32" s="41"/>
      <c r="F32" s="60" t="s">
        <v>84</v>
      </c>
      <c r="G32" s="60" t="s">
        <v>85</v>
      </c>
      <c r="H32" s="61">
        <v>58</v>
      </c>
      <c r="I32" s="61">
        <f t="shared" si="0"/>
        <v>34.8</v>
      </c>
      <c r="J32" s="61">
        <v>86.03</v>
      </c>
      <c r="K32" s="61">
        <f t="shared" si="1"/>
        <v>34.412</v>
      </c>
      <c r="L32" s="61">
        <f t="shared" si="2"/>
        <v>69.212</v>
      </c>
      <c r="M32" s="69">
        <v>4</v>
      </c>
      <c r="N32" s="28" t="s">
        <v>25</v>
      </c>
      <c r="O32" s="28"/>
    </row>
    <row r="33" ht="28" customHeight="1" spans="1:15">
      <c r="A33" s="46"/>
      <c r="B33" s="58"/>
      <c r="C33" s="38"/>
      <c r="D33" s="60"/>
      <c r="E33" s="42"/>
      <c r="F33" s="60" t="s">
        <v>86</v>
      </c>
      <c r="G33" s="60" t="s">
        <v>87</v>
      </c>
      <c r="H33" s="61">
        <v>57.67</v>
      </c>
      <c r="I33" s="61">
        <f t="shared" si="0"/>
        <v>34.602</v>
      </c>
      <c r="J33" s="61">
        <v>84.96</v>
      </c>
      <c r="K33" s="61">
        <f t="shared" si="1"/>
        <v>33.984</v>
      </c>
      <c r="L33" s="61">
        <f t="shared" si="2"/>
        <v>68.586</v>
      </c>
      <c r="M33" s="69">
        <v>6</v>
      </c>
      <c r="N33" s="28" t="s">
        <v>25</v>
      </c>
      <c r="O33" s="28"/>
    </row>
    <row r="34" ht="28" customHeight="1" spans="1:15">
      <c r="A34" s="46"/>
      <c r="B34" s="58"/>
      <c r="C34" s="38"/>
      <c r="D34" s="60" t="s">
        <v>88</v>
      </c>
      <c r="E34" s="37">
        <v>2</v>
      </c>
      <c r="F34" s="60" t="s">
        <v>89</v>
      </c>
      <c r="G34" s="60" t="s">
        <v>90</v>
      </c>
      <c r="H34" s="61">
        <v>74.5</v>
      </c>
      <c r="I34" s="61">
        <f t="shared" si="0"/>
        <v>44.7</v>
      </c>
      <c r="J34" s="61">
        <v>85.28</v>
      </c>
      <c r="K34" s="61">
        <f t="shared" si="1"/>
        <v>34.112</v>
      </c>
      <c r="L34" s="61">
        <f t="shared" si="2"/>
        <v>78.812</v>
      </c>
      <c r="M34" s="69">
        <v>1</v>
      </c>
      <c r="N34" s="28" t="s">
        <v>22</v>
      </c>
      <c r="O34" s="28"/>
    </row>
    <row r="35" ht="28" customHeight="1" spans="1:15">
      <c r="A35" s="46"/>
      <c r="B35" s="58"/>
      <c r="C35" s="38"/>
      <c r="D35" s="60"/>
      <c r="E35" s="41"/>
      <c r="F35" s="60" t="s">
        <v>91</v>
      </c>
      <c r="G35" s="60" t="s">
        <v>92</v>
      </c>
      <c r="H35" s="61">
        <v>71.33</v>
      </c>
      <c r="I35" s="61">
        <f t="shared" si="0"/>
        <v>42.798</v>
      </c>
      <c r="J35" s="61">
        <v>86.32</v>
      </c>
      <c r="K35" s="61">
        <f t="shared" si="1"/>
        <v>34.528</v>
      </c>
      <c r="L35" s="61">
        <f t="shared" si="2"/>
        <v>77.326</v>
      </c>
      <c r="M35" s="69">
        <v>2</v>
      </c>
      <c r="N35" s="28" t="s">
        <v>22</v>
      </c>
      <c r="O35" s="28"/>
    </row>
    <row r="36" ht="28" customHeight="1" spans="1:15">
      <c r="A36" s="46"/>
      <c r="B36" s="58"/>
      <c r="C36" s="38"/>
      <c r="D36" s="60"/>
      <c r="E36" s="41"/>
      <c r="F36" s="60" t="s">
        <v>93</v>
      </c>
      <c r="G36" s="60" t="s">
        <v>94</v>
      </c>
      <c r="H36" s="61">
        <v>68.17</v>
      </c>
      <c r="I36" s="61">
        <f t="shared" si="0"/>
        <v>40.902</v>
      </c>
      <c r="J36" s="61">
        <v>85.15</v>
      </c>
      <c r="K36" s="61">
        <f t="shared" si="1"/>
        <v>34.06</v>
      </c>
      <c r="L36" s="61">
        <f t="shared" si="2"/>
        <v>74.962</v>
      </c>
      <c r="M36" s="69">
        <v>3</v>
      </c>
      <c r="N36" s="28" t="s">
        <v>25</v>
      </c>
      <c r="O36" s="28"/>
    </row>
    <row r="37" ht="28" customHeight="1" spans="1:15">
      <c r="A37" s="46"/>
      <c r="B37" s="58"/>
      <c r="C37" s="38"/>
      <c r="D37" s="60"/>
      <c r="E37" s="41"/>
      <c r="F37" s="60" t="s">
        <v>95</v>
      </c>
      <c r="G37" s="60" t="s">
        <v>96</v>
      </c>
      <c r="H37" s="61">
        <v>65.5</v>
      </c>
      <c r="I37" s="61">
        <f t="shared" si="0"/>
        <v>39.3</v>
      </c>
      <c r="J37" s="61">
        <v>85.46</v>
      </c>
      <c r="K37" s="61">
        <f t="shared" si="1"/>
        <v>34.184</v>
      </c>
      <c r="L37" s="61">
        <f t="shared" si="2"/>
        <v>73.484</v>
      </c>
      <c r="M37" s="69">
        <v>4</v>
      </c>
      <c r="N37" s="28" t="s">
        <v>25</v>
      </c>
      <c r="O37" s="28"/>
    </row>
    <row r="38" ht="28" customHeight="1" spans="1:15">
      <c r="A38" s="46"/>
      <c r="B38" s="58"/>
      <c r="C38" s="38"/>
      <c r="D38" s="60"/>
      <c r="E38" s="41"/>
      <c r="F38" s="60" t="s">
        <v>97</v>
      </c>
      <c r="G38" s="60" t="s">
        <v>98</v>
      </c>
      <c r="H38" s="61">
        <v>65.33</v>
      </c>
      <c r="I38" s="61">
        <f t="shared" si="0"/>
        <v>39.198</v>
      </c>
      <c r="J38" s="61">
        <v>82.8</v>
      </c>
      <c r="K38" s="61">
        <f t="shared" si="1"/>
        <v>33.12</v>
      </c>
      <c r="L38" s="61">
        <f t="shared" si="2"/>
        <v>72.318</v>
      </c>
      <c r="M38" s="69">
        <v>5</v>
      </c>
      <c r="N38" s="28" t="s">
        <v>25</v>
      </c>
      <c r="O38" s="28"/>
    </row>
    <row r="39" ht="28" customHeight="1" spans="1:15">
      <c r="A39" s="46"/>
      <c r="B39" s="68"/>
      <c r="C39" s="39"/>
      <c r="D39" s="60"/>
      <c r="E39" s="42"/>
      <c r="F39" s="60" t="s">
        <v>99</v>
      </c>
      <c r="G39" s="60" t="s">
        <v>100</v>
      </c>
      <c r="H39" s="61">
        <v>63</v>
      </c>
      <c r="I39" s="61">
        <f t="shared" si="0"/>
        <v>37.8</v>
      </c>
      <c r="J39" s="61">
        <v>85.41</v>
      </c>
      <c r="K39" s="61">
        <f t="shared" si="1"/>
        <v>34.164</v>
      </c>
      <c r="L39" s="61">
        <f t="shared" si="2"/>
        <v>71.964</v>
      </c>
      <c r="M39" s="69">
        <v>6</v>
      </c>
      <c r="N39" s="28" t="s">
        <v>25</v>
      </c>
      <c r="O39" s="28"/>
    </row>
  </sheetData>
  <sheetProtection formatCells="0" formatColumns="0" formatRows="0" insertRows="0" insertColumns="0" insertHyperlinks="0" deleteColumns="0" deleteRows="0" sort="0" autoFilter="0" pivotTables="0"/>
  <mergeCells count="28">
    <mergeCell ref="A1:B1"/>
    <mergeCell ref="A2:O2"/>
    <mergeCell ref="A4:A9"/>
    <mergeCell ref="A10:A15"/>
    <mergeCell ref="A16:A27"/>
    <mergeCell ref="A28:A39"/>
    <mergeCell ref="B4:B9"/>
    <mergeCell ref="B10:B15"/>
    <mergeCell ref="B16:B27"/>
    <mergeCell ref="B28:B39"/>
    <mergeCell ref="C4:C9"/>
    <mergeCell ref="C10:C15"/>
    <mergeCell ref="C16:C27"/>
    <mergeCell ref="C28:C39"/>
    <mergeCell ref="D4:D6"/>
    <mergeCell ref="D7:D9"/>
    <mergeCell ref="D10:D15"/>
    <mergeCell ref="D16:D21"/>
    <mergeCell ref="D22:D27"/>
    <mergeCell ref="D28:D33"/>
    <mergeCell ref="D34:D39"/>
    <mergeCell ref="E4:E6"/>
    <mergeCell ref="E7:E9"/>
    <mergeCell ref="E10:E15"/>
    <mergeCell ref="E16:E21"/>
    <mergeCell ref="E22:E27"/>
    <mergeCell ref="E28:E33"/>
    <mergeCell ref="E34:E39"/>
  </mergeCells>
  <printOptions horizontalCentered="1"/>
  <pageMargins left="0.314583333333333" right="0.314583333333333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I3" sqref="I3"/>
    </sheetView>
  </sheetViews>
  <sheetFormatPr defaultColWidth="9" defaultRowHeight="27" customHeight="1"/>
  <cols>
    <col min="1" max="1" width="5.25833333333333" style="33" customWidth="1"/>
    <col min="2" max="2" width="12.625" style="33" customWidth="1"/>
    <col min="3" max="3" width="11.875" style="33" customWidth="1"/>
    <col min="4" max="4" width="10.625" style="33" customWidth="1"/>
    <col min="5" max="5" width="10.2583333333333" style="33" customWidth="1"/>
    <col min="6" max="6" width="10.375" style="33" customWidth="1"/>
    <col min="7" max="7" width="14.875" style="33" customWidth="1"/>
    <col min="8" max="8" width="8.125" style="34" customWidth="1"/>
    <col min="9" max="9" width="9.125" style="35" customWidth="1"/>
    <col min="10" max="10" width="7.875" style="34" customWidth="1"/>
    <col min="11" max="11" width="9.375" style="34" customWidth="1"/>
    <col min="12" max="12" width="9.5" style="34" customWidth="1"/>
    <col min="13" max="13" width="6.375" style="33" customWidth="1"/>
    <col min="14" max="14" width="7.25833333333333" style="33" customWidth="1"/>
    <col min="15" max="15" width="8" style="33" customWidth="1"/>
    <col min="16" max="16384" width="9" style="33"/>
  </cols>
  <sheetData>
    <row r="1" s="30" customFormat="1" customHeight="1" spans="1:15">
      <c r="A1" s="6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31" customFormat="1" ht="40" customHeight="1" spans="1: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32" customFormat="1" ht="33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36" t="s">
        <v>9</v>
      </c>
      <c r="I3" s="11" t="s">
        <v>10</v>
      </c>
      <c r="J3" s="45" t="s">
        <v>11</v>
      </c>
      <c r="K3" s="11" t="s">
        <v>12</v>
      </c>
      <c r="L3" s="45" t="s">
        <v>13</v>
      </c>
      <c r="M3" s="10" t="s">
        <v>14</v>
      </c>
      <c r="N3" s="10" t="s">
        <v>15</v>
      </c>
      <c r="O3" s="25" t="s">
        <v>16</v>
      </c>
    </row>
    <row r="4" ht="28" customHeight="1" spans="1:15">
      <c r="A4" s="37">
        <v>1</v>
      </c>
      <c r="B4" s="14" t="s">
        <v>101</v>
      </c>
      <c r="C4" s="14" t="s">
        <v>102</v>
      </c>
      <c r="D4" s="38" t="s">
        <v>19</v>
      </c>
      <c r="E4" s="37">
        <v>1</v>
      </c>
      <c r="F4" s="39" t="s">
        <v>103</v>
      </c>
      <c r="G4" s="14" t="s">
        <v>104</v>
      </c>
      <c r="H4" s="40">
        <v>58.83</v>
      </c>
      <c r="I4" s="29">
        <f>H4*0.6</f>
        <v>35.298</v>
      </c>
      <c r="J4" s="26">
        <v>86.61</v>
      </c>
      <c r="K4" s="29">
        <f>J4*0.4</f>
        <v>34.644</v>
      </c>
      <c r="L4" s="29">
        <f>I4+K4</f>
        <v>69.942</v>
      </c>
      <c r="M4" s="46">
        <v>1</v>
      </c>
      <c r="N4" s="47" t="s">
        <v>22</v>
      </c>
      <c r="O4" s="47"/>
    </row>
    <row r="5" ht="28" customHeight="1" spans="1:15">
      <c r="A5" s="41"/>
      <c r="B5" s="14"/>
      <c r="C5" s="14"/>
      <c r="D5" s="38"/>
      <c r="E5" s="41"/>
      <c r="F5" s="14" t="s">
        <v>105</v>
      </c>
      <c r="G5" s="14" t="s">
        <v>106</v>
      </c>
      <c r="H5" s="16">
        <v>57.17</v>
      </c>
      <c r="I5" s="29">
        <f t="shared" ref="I5:I19" si="0">H5*0.6</f>
        <v>34.302</v>
      </c>
      <c r="J5" s="26">
        <v>84.27</v>
      </c>
      <c r="K5" s="29">
        <f t="shared" ref="K5:K19" si="1">J5*0.4</f>
        <v>33.708</v>
      </c>
      <c r="L5" s="29">
        <f t="shared" ref="L5:L19" si="2">I5+K5</f>
        <v>68.01</v>
      </c>
      <c r="M5" s="46">
        <v>3</v>
      </c>
      <c r="N5" s="47" t="s">
        <v>25</v>
      </c>
      <c r="O5" s="47"/>
    </row>
    <row r="6" ht="28" customHeight="1" spans="1:15">
      <c r="A6" s="41"/>
      <c r="B6" s="14"/>
      <c r="C6" s="14"/>
      <c r="D6" s="39"/>
      <c r="E6" s="42"/>
      <c r="F6" s="14" t="s">
        <v>107</v>
      </c>
      <c r="G6" s="14" t="s">
        <v>108</v>
      </c>
      <c r="H6" s="16">
        <v>56.33</v>
      </c>
      <c r="I6" s="29">
        <f t="shared" si="0"/>
        <v>33.798</v>
      </c>
      <c r="J6" s="26">
        <v>85.85</v>
      </c>
      <c r="K6" s="29">
        <f t="shared" si="1"/>
        <v>34.34</v>
      </c>
      <c r="L6" s="29">
        <f t="shared" si="2"/>
        <v>68.138</v>
      </c>
      <c r="M6" s="46">
        <v>2</v>
      </c>
      <c r="N6" s="47" t="s">
        <v>25</v>
      </c>
      <c r="O6" s="47"/>
    </row>
    <row r="7" ht="28" customHeight="1" spans="1:15">
      <c r="A7" s="41"/>
      <c r="B7" s="14"/>
      <c r="C7" s="14"/>
      <c r="D7" s="43" t="s">
        <v>29</v>
      </c>
      <c r="E7" s="37">
        <v>1</v>
      </c>
      <c r="F7" s="14" t="s">
        <v>109</v>
      </c>
      <c r="G7" s="14" t="s">
        <v>110</v>
      </c>
      <c r="H7" s="16">
        <v>60.67</v>
      </c>
      <c r="I7" s="29">
        <f t="shared" si="0"/>
        <v>36.402</v>
      </c>
      <c r="J7" s="26">
        <v>84.48</v>
      </c>
      <c r="K7" s="29">
        <f t="shared" si="1"/>
        <v>33.792</v>
      </c>
      <c r="L7" s="29">
        <f t="shared" si="2"/>
        <v>70.194</v>
      </c>
      <c r="M7" s="46">
        <v>1</v>
      </c>
      <c r="N7" s="47" t="s">
        <v>22</v>
      </c>
      <c r="O7" s="47"/>
    </row>
    <row r="8" ht="28" customHeight="1" spans="1:15">
      <c r="A8" s="41"/>
      <c r="B8" s="14"/>
      <c r="C8" s="14"/>
      <c r="D8" s="38"/>
      <c r="E8" s="41"/>
      <c r="F8" s="14" t="s">
        <v>111</v>
      </c>
      <c r="G8" s="14" t="s">
        <v>112</v>
      </c>
      <c r="H8" s="16">
        <v>54.67</v>
      </c>
      <c r="I8" s="29">
        <f t="shared" si="0"/>
        <v>32.802</v>
      </c>
      <c r="J8" s="26">
        <v>0</v>
      </c>
      <c r="K8" s="29">
        <f t="shared" si="1"/>
        <v>0</v>
      </c>
      <c r="L8" s="29">
        <f t="shared" si="2"/>
        <v>32.802</v>
      </c>
      <c r="M8" s="46">
        <v>3</v>
      </c>
      <c r="N8" s="47" t="s">
        <v>25</v>
      </c>
      <c r="O8" s="47" t="s">
        <v>26</v>
      </c>
    </row>
    <row r="9" ht="28" customHeight="1" spans="1:15">
      <c r="A9" s="41"/>
      <c r="B9" s="14"/>
      <c r="C9" s="14"/>
      <c r="D9" s="39"/>
      <c r="E9" s="42"/>
      <c r="F9" s="14" t="s">
        <v>113</v>
      </c>
      <c r="G9" s="14" t="s">
        <v>114</v>
      </c>
      <c r="H9" s="16">
        <v>44</v>
      </c>
      <c r="I9" s="29">
        <f t="shared" si="0"/>
        <v>26.4</v>
      </c>
      <c r="J9" s="26">
        <v>84.89</v>
      </c>
      <c r="K9" s="29">
        <f t="shared" si="1"/>
        <v>33.956</v>
      </c>
      <c r="L9" s="29">
        <f t="shared" si="2"/>
        <v>60.356</v>
      </c>
      <c r="M9" s="46">
        <v>2</v>
      </c>
      <c r="N9" s="47" t="s">
        <v>25</v>
      </c>
      <c r="O9" s="47"/>
    </row>
    <row r="10" ht="28" customHeight="1" spans="1:15">
      <c r="A10" s="41"/>
      <c r="B10" s="14"/>
      <c r="C10" s="14"/>
      <c r="D10" s="43" t="s">
        <v>75</v>
      </c>
      <c r="E10" s="37">
        <v>1</v>
      </c>
      <c r="F10" s="14" t="s">
        <v>115</v>
      </c>
      <c r="G10" s="14" t="s">
        <v>116</v>
      </c>
      <c r="H10" s="16">
        <v>63.67</v>
      </c>
      <c r="I10" s="29">
        <f t="shared" si="0"/>
        <v>38.202</v>
      </c>
      <c r="J10" s="26">
        <v>84.93</v>
      </c>
      <c r="K10" s="29">
        <f t="shared" si="1"/>
        <v>33.972</v>
      </c>
      <c r="L10" s="29">
        <f t="shared" si="2"/>
        <v>72.174</v>
      </c>
      <c r="M10" s="46">
        <v>1</v>
      </c>
      <c r="N10" s="47" t="s">
        <v>22</v>
      </c>
      <c r="O10" s="47"/>
    </row>
    <row r="11" ht="28" customHeight="1" spans="1:15">
      <c r="A11" s="41"/>
      <c r="B11" s="14"/>
      <c r="C11" s="14"/>
      <c r="D11" s="38"/>
      <c r="E11" s="41"/>
      <c r="F11" s="14" t="s">
        <v>117</v>
      </c>
      <c r="G11" s="14" t="s">
        <v>118</v>
      </c>
      <c r="H11" s="16">
        <v>54.33</v>
      </c>
      <c r="I11" s="29">
        <f t="shared" si="0"/>
        <v>32.598</v>
      </c>
      <c r="J11" s="26">
        <v>86.62</v>
      </c>
      <c r="K11" s="29">
        <f t="shared" si="1"/>
        <v>34.648</v>
      </c>
      <c r="L11" s="29">
        <f t="shared" si="2"/>
        <v>67.246</v>
      </c>
      <c r="M11" s="46">
        <v>2</v>
      </c>
      <c r="N11" s="47" t="s">
        <v>25</v>
      </c>
      <c r="O11" s="47"/>
    </row>
    <row r="12" ht="28" customHeight="1" spans="1:15">
      <c r="A12" s="41"/>
      <c r="B12" s="14"/>
      <c r="C12" s="14"/>
      <c r="D12" s="39"/>
      <c r="E12" s="42"/>
      <c r="F12" s="14" t="s">
        <v>119</v>
      </c>
      <c r="G12" s="14" t="s">
        <v>120</v>
      </c>
      <c r="H12" s="16">
        <v>53.67</v>
      </c>
      <c r="I12" s="29">
        <f t="shared" si="0"/>
        <v>32.202</v>
      </c>
      <c r="J12" s="26">
        <v>85.61</v>
      </c>
      <c r="K12" s="29">
        <f t="shared" si="1"/>
        <v>34.244</v>
      </c>
      <c r="L12" s="29">
        <f t="shared" si="2"/>
        <v>66.446</v>
      </c>
      <c r="M12" s="46">
        <v>3</v>
      </c>
      <c r="N12" s="47" t="s">
        <v>25</v>
      </c>
      <c r="O12" s="47"/>
    </row>
    <row r="13" ht="28" customHeight="1" spans="1:15">
      <c r="A13" s="41"/>
      <c r="B13" s="14"/>
      <c r="C13" s="14"/>
      <c r="D13" s="43" t="s">
        <v>88</v>
      </c>
      <c r="E13" s="37">
        <v>1</v>
      </c>
      <c r="F13" s="14" t="s">
        <v>121</v>
      </c>
      <c r="G13" s="14" t="s">
        <v>122</v>
      </c>
      <c r="H13" s="16">
        <v>58.67</v>
      </c>
      <c r="I13" s="29">
        <f t="shared" si="0"/>
        <v>35.202</v>
      </c>
      <c r="J13" s="26">
        <v>85.24</v>
      </c>
      <c r="K13" s="29">
        <f t="shared" si="1"/>
        <v>34.096</v>
      </c>
      <c r="L13" s="29">
        <f t="shared" si="2"/>
        <v>69.298</v>
      </c>
      <c r="M13" s="46">
        <v>1</v>
      </c>
      <c r="N13" s="47" t="s">
        <v>22</v>
      </c>
      <c r="O13" s="47"/>
    </row>
    <row r="14" ht="28" customHeight="1" spans="1:15">
      <c r="A14" s="41"/>
      <c r="B14" s="14"/>
      <c r="C14" s="14"/>
      <c r="D14" s="38"/>
      <c r="E14" s="41"/>
      <c r="F14" s="14" t="s">
        <v>123</v>
      </c>
      <c r="G14" s="14" t="s">
        <v>124</v>
      </c>
      <c r="H14" s="16">
        <v>55.5</v>
      </c>
      <c r="I14" s="29">
        <f t="shared" si="0"/>
        <v>33.3</v>
      </c>
      <c r="J14" s="26">
        <v>81.33</v>
      </c>
      <c r="K14" s="29">
        <f t="shared" si="1"/>
        <v>32.532</v>
      </c>
      <c r="L14" s="29">
        <f t="shared" si="2"/>
        <v>65.832</v>
      </c>
      <c r="M14" s="46">
        <v>3</v>
      </c>
      <c r="N14" s="47" t="s">
        <v>25</v>
      </c>
      <c r="O14" s="47"/>
    </row>
    <row r="15" ht="28" customHeight="1" spans="1:15">
      <c r="A15" s="42"/>
      <c r="B15" s="14"/>
      <c r="C15" s="14"/>
      <c r="D15" s="39"/>
      <c r="E15" s="42"/>
      <c r="F15" s="14" t="s">
        <v>125</v>
      </c>
      <c r="G15" s="14" t="s">
        <v>126</v>
      </c>
      <c r="H15" s="16">
        <v>54.67</v>
      </c>
      <c r="I15" s="29">
        <f t="shared" si="0"/>
        <v>32.802</v>
      </c>
      <c r="J15" s="26">
        <v>86.54</v>
      </c>
      <c r="K15" s="29">
        <f t="shared" si="1"/>
        <v>34.616</v>
      </c>
      <c r="L15" s="29">
        <f t="shared" si="2"/>
        <v>67.418</v>
      </c>
      <c r="M15" s="46">
        <v>2</v>
      </c>
      <c r="N15" s="47" t="s">
        <v>25</v>
      </c>
      <c r="O15" s="47"/>
    </row>
    <row r="16" ht="28" customHeight="1" spans="1:15">
      <c r="A16" s="37">
        <v>2</v>
      </c>
      <c r="B16" s="38" t="s">
        <v>101</v>
      </c>
      <c r="C16" s="38" t="s">
        <v>102</v>
      </c>
      <c r="D16" s="43" t="s">
        <v>127</v>
      </c>
      <c r="E16" s="37">
        <v>1</v>
      </c>
      <c r="F16" s="14" t="s">
        <v>128</v>
      </c>
      <c r="G16" s="14" t="s">
        <v>129</v>
      </c>
      <c r="H16" s="16">
        <v>67.17</v>
      </c>
      <c r="I16" s="29">
        <f t="shared" si="0"/>
        <v>40.302</v>
      </c>
      <c r="J16" s="26">
        <v>85.05</v>
      </c>
      <c r="K16" s="29">
        <f t="shared" si="1"/>
        <v>34.02</v>
      </c>
      <c r="L16" s="29">
        <f t="shared" si="2"/>
        <v>74.322</v>
      </c>
      <c r="M16" s="46">
        <v>1</v>
      </c>
      <c r="N16" s="47" t="s">
        <v>22</v>
      </c>
      <c r="O16" s="47"/>
    </row>
    <row r="17" ht="28" customHeight="1" spans="1:15">
      <c r="A17" s="41"/>
      <c r="B17" s="38"/>
      <c r="C17" s="38"/>
      <c r="D17" s="38"/>
      <c r="E17" s="41"/>
      <c r="F17" s="43" t="s">
        <v>130</v>
      </c>
      <c r="G17" s="14" t="s">
        <v>131</v>
      </c>
      <c r="H17" s="44">
        <v>56.33</v>
      </c>
      <c r="I17" s="29">
        <f t="shared" si="0"/>
        <v>33.798</v>
      </c>
      <c r="J17" s="26">
        <v>88.22</v>
      </c>
      <c r="K17" s="29">
        <f t="shared" si="1"/>
        <v>35.288</v>
      </c>
      <c r="L17" s="29">
        <f t="shared" si="2"/>
        <v>69.086</v>
      </c>
      <c r="M17" s="46">
        <v>2</v>
      </c>
      <c r="N17" s="48" t="s">
        <v>25</v>
      </c>
      <c r="O17" s="48"/>
    </row>
    <row r="18" ht="28" customHeight="1" spans="1:15">
      <c r="A18" s="41"/>
      <c r="B18" s="38"/>
      <c r="C18" s="38"/>
      <c r="D18" s="38"/>
      <c r="E18" s="41"/>
      <c r="F18" s="14" t="s">
        <v>132</v>
      </c>
      <c r="G18" s="72" t="s">
        <v>133</v>
      </c>
      <c r="H18" s="16">
        <v>53.67</v>
      </c>
      <c r="I18" s="29">
        <f t="shared" si="0"/>
        <v>32.202</v>
      </c>
      <c r="J18" s="26">
        <v>82.21</v>
      </c>
      <c r="K18" s="29">
        <f t="shared" si="1"/>
        <v>32.884</v>
      </c>
      <c r="L18" s="29">
        <f t="shared" si="2"/>
        <v>65.086</v>
      </c>
      <c r="M18" s="46">
        <v>4</v>
      </c>
      <c r="N18" s="47" t="s">
        <v>25</v>
      </c>
      <c r="O18" s="47"/>
    </row>
    <row r="19" ht="28" customHeight="1" spans="1:15">
      <c r="A19" s="42"/>
      <c r="B19" s="39"/>
      <c r="C19" s="39"/>
      <c r="D19" s="39"/>
      <c r="E19" s="42"/>
      <c r="F19" s="14" t="s">
        <v>134</v>
      </c>
      <c r="G19" s="72" t="s">
        <v>135</v>
      </c>
      <c r="H19" s="16">
        <v>53.67</v>
      </c>
      <c r="I19" s="29">
        <f t="shared" si="0"/>
        <v>32.202</v>
      </c>
      <c r="J19" s="26">
        <v>85.64</v>
      </c>
      <c r="K19" s="29">
        <f t="shared" si="1"/>
        <v>34.256</v>
      </c>
      <c r="L19" s="29">
        <f t="shared" si="2"/>
        <v>66.458</v>
      </c>
      <c r="M19" s="46">
        <v>3</v>
      </c>
      <c r="N19" s="47" t="s">
        <v>25</v>
      </c>
      <c r="O19" s="47"/>
    </row>
  </sheetData>
  <sheetProtection formatCells="0" formatColumns="0" formatRows="0" insertRows="0" insertColumns="0" insertHyperlinks="0" deleteColumns="0" deleteRows="0" sort="0" autoFilter="0" pivotTables="0"/>
  <mergeCells count="17">
    <mergeCell ref="A4:A15"/>
    <mergeCell ref="A16:A19"/>
    <mergeCell ref="B4:B15"/>
    <mergeCell ref="B16:B19"/>
    <mergeCell ref="C4:C15"/>
    <mergeCell ref="C16:C19"/>
    <mergeCell ref="D4:D6"/>
    <mergeCell ref="D7:D9"/>
    <mergeCell ref="D10:D12"/>
    <mergeCell ref="D13:D15"/>
    <mergeCell ref="D16:D19"/>
    <mergeCell ref="E4:E6"/>
    <mergeCell ref="E7:E9"/>
    <mergeCell ref="E10:E12"/>
    <mergeCell ref="E13:E15"/>
    <mergeCell ref="E16:E19"/>
    <mergeCell ref="A1:O2"/>
  </mergeCells>
  <printOptions horizontalCentered="1"/>
  <pageMargins left="0.393055555555556" right="0.393055555555556" top="0.960416666666667" bottom="0.960416666666667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A1" sqref="A1:O2"/>
    </sheetView>
  </sheetViews>
  <sheetFormatPr defaultColWidth="9" defaultRowHeight="28" customHeight="1"/>
  <cols>
    <col min="1" max="1" width="5.25833333333333" style="4" customWidth="1"/>
    <col min="2" max="2" width="12.2583333333333" style="4" customWidth="1"/>
    <col min="3" max="3" width="23.875" style="4" customWidth="1"/>
    <col min="4" max="4" width="9.25833333333333" style="4" customWidth="1"/>
    <col min="5" max="5" width="6.75833333333333" style="4" customWidth="1"/>
    <col min="6" max="6" width="9" style="4" customWidth="1"/>
    <col min="7" max="7" width="15" style="4" customWidth="1"/>
    <col min="8" max="8" width="7.375" style="5" customWidth="1"/>
    <col min="9" max="9" width="9.125" style="5" customWidth="1"/>
    <col min="10" max="10" width="7.375" style="5" customWidth="1"/>
    <col min="11" max="11" width="8.875" style="5" customWidth="1"/>
    <col min="12" max="12" width="8.5" style="5" customWidth="1"/>
    <col min="13" max="13" width="6.25833333333333" style="4" customWidth="1"/>
    <col min="14" max="14" width="7.625" style="4" customWidth="1"/>
    <col min="15" max="15" width="7" style="4" customWidth="1"/>
    <col min="16" max="16384" width="9" style="4"/>
  </cols>
  <sheetData>
    <row r="1" s="1" customFormat="1" ht="24" customHeight="1" spans="1:15">
      <c r="A1" s="6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40" customHeight="1" spans="1: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3" customFormat="1" ht="30" customHeight="1" spans="1:15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9" t="s">
        <v>7</v>
      </c>
      <c r="G3" s="9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 t="s">
        <v>136</v>
      </c>
      <c r="M3" s="24" t="s">
        <v>14</v>
      </c>
      <c r="N3" s="10" t="s">
        <v>15</v>
      </c>
      <c r="O3" s="25" t="s">
        <v>16</v>
      </c>
    </row>
    <row r="4" customHeight="1" spans="1:15">
      <c r="A4" s="12">
        <v>1</v>
      </c>
      <c r="B4" s="13" t="s">
        <v>137</v>
      </c>
      <c r="C4" s="14" t="s">
        <v>138</v>
      </c>
      <c r="D4" s="14" t="s">
        <v>19</v>
      </c>
      <c r="E4" s="15">
        <v>2</v>
      </c>
      <c r="F4" s="14" t="s">
        <v>139</v>
      </c>
      <c r="G4" s="14" t="s">
        <v>140</v>
      </c>
      <c r="H4" s="16">
        <v>56.63</v>
      </c>
      <c r="I4" s="16">
        <f>H4*0.6</f>
        <v>33.978</v>
      </c>
      <c r="J4" s="26">
        <v>83.79</v>
      </c>
      <c r="K4" s="27">
        <f>J4*0.4</f>
        <v>33.516</v>
      </c>
      <c r="L4" s="27">
        <f>I4+K4</f>
        <v>67.494</v>
      </c>
      <c r="M4" s="12">
        <v>2</v>
      </c>
      <c r="N4" s="28" t="s">
        <v>22</v>
      </c>
      <c r="O4" s="28"/>
    </row>
    <row r="5" customHeight="1" spans="1:15">
      <c r="A5" s="12"/>
      <c r="B5" s="17"/>
      <c r="C5" s="14"/>
      <c r="D5" s="14"/>
      <c r="E5" s="18"/>
      <c r="F5" s="14" t="s">
        <v>141</v>
      </c>
      <c r="G5" s="14" t="s">
        <v>142</v>
      </c>
      <c r="H5" s="16">
        <v>55.2</v>
      </c>
      <c r="I5" s="16">
        <f t="shared" ref="I5:I20" si="0">H5*0.6</f>
        <v>33.12</v>
      </c>
      <c r="J5" s="26">
        <v>87.3</v>
      </c>
      <c r="K5" s="27">
        <f t="shared" ref="K5:K20" si="1">J5*0.4</f>
        <v>34.92</v>
      </c>
      <c r="L5" s="27">
        <f t="shared" ref="L5:L20" si="2">I5+K5</f>
        <v>68.04</v>
      </c>
      <c r="M5" s="12">
        <v>1</v>
      </c>
      <c r="N5" s="28" t="s">
        <v>22</v>
      </c>
      <c r="O5" s="28"/>
    </row>
    <row r="6" customHeight="1" spans="1:15">
      <c r="A6" s="12"/>
      <c r="B6" s="17"/>
      <c r="C6" s="14"/>
      <c r="D6" s="14"/>
      <c r="E6" s="18"/>
      <c r="F6" s="14" t="s">
        <v>143</v>
      </c>
      <c r="G6" s="14" t="s">
        <v>144</v>
      </c>
      <c r="H6" s="16">
        <v>54.4</v>
      </c>
      <c r="I6" s="16">
        <f t="shared" si="0"/>
        <v>32.64</v>
      </c>
      <c r="J6" s="26">
        <v>83.44</v>
      </c>
      <c r="K6" s="27">
        <f t="shared" si="1"/>
        <v>33.376</v>
      </c>
      <c r="L6" s="27">
        <f t="shared" si="2"/>
        <v>66.016</v>
      </c>
      <c r="M6" s="12">
        <v>4</v>
      </c>
      <c r="N6" s="28" t="s">
        <v>25</v>
      </c>
      <c r="O6" s="28"/>
    </row>
    <row r="7" customHeight="1" spans="1:15">
      <c r="A7" s="12"/>
      <c r="B7" s="17"/>
      <c r="C7" s="14"/>
      <c r="D7" s="14"/>
      <c r="E7" s="18"/>
      <c r="F7" s="14" t="s">
        <v>145</v>
      </c>
      <c r="G7" s="14" t="s">
        <v>146</v>
      </c>
      <c r="H7" s="16">
        <v>54.27</v>
      </c>
      <c r="I7" s="16">
        <f t="shared" si="0"/>
        <v>32.562</v>
      </c>
      <c r="J7" s="26">
        <v>86.13</v>
      </c>
      <c r="K7" s="27">
        <f t="shared" si="1"/>
        <v>34.452</v>
      </c>
      <c r="L7" s="27">
        <f t="shared" si="2"/>
        <v>67.014</v>
      </c>
      <c r="M7" s="12">
        <v>3</v>
      </c>
      <c r="N7" s="28" t="s">
        <v>25</v>
      </c>
      <c r="O7" s="28"/>
    </row>
    <row r="8" customHeight="1" spans="1:15">
      <c r="A8" s="12"/>
      <c r="B8" s="17"/>
      <c r="C8" s="14"/>
      <c r="D8" s="14"/>
      <c r="E8" s="18"/>
      <c r="F8" s="14" t="s">
        <v>147</v>
      </c>
      <c r="G8" s="14" t="s">
        <v>148</v>
      </c>
      <c r="H8" s="16">
        <v>49.67</v>
      </c>
      <c r="I8" s="16">
        <f t="shared" si="0"/>
        <v>29.802</v>
      </c>
      <c r="J8" s="26">
        <v>82.79</v>
      </c>
      <c r="K8" s="27">
        <f t="shared" si="1"/>
        <v>33.116</v>
      </c>
      <c r="L8" s="27">
        <f t="shared" si="2"/>
        <v>62.918</v>
      </c>
      <c r="M8" s="12">
        <v>5</v>
      </c>
      <c r="N8" s="28" t="s">
        <v>25</v>
      </c>
      <c r="O8" s="28"/>
    </row>
    <row r="9" customHeight="1" spans="1:15">
      <c r="A9" s="12"/>
      <c r="B9" s="17"/>
      <c r="C9" s="14"/>
      <c r="D9" s="14"/>
      <c r="E9" s="19"/>
      <c r="F9" s="14" t="s">
        <v>149</v>
      </c>
      <c r="G9" s="14" t="s">
        <v>150</v>
      </c>
      <c r="H9" s="16">
        <v>48.1</v>
      </c>
      <c r="I9" s="16">
        <f t="shared" si="0"/>
        <v>28.86</v>
      </c>
      <c r="J9" s="26">
        <v>82.34</v>
      </c>
      <c r="K9" s="27">
        <f t="shared" si="1"/>
        <v>32.936</v>
      </c>
      <c r="L9" s="27">
        <f t="shared" si="2"/>
        <v>61.796</v>
      </c>
      <c r="M9" s="12">
        <v>6</v>
      </c>
      <c r="N9" s="28" t="s">
        <v>25</v>
      </c>
      <c r="O9" s="28"/>
    </row>
    <row r="10" customHeight="1" spans="1:15">
      <c r="A10" s="12"/>
      <c r="B10" s="17"/>
      <c r="C10" s="14" t="s">
        <v>151</v>
      </c>
      <c r="D10" s="14" t="s">
        <v>19</v>
      </c>
      <c r="E10" s="15">
        <v>1</v>
      </c>
      <c r="F10" s="14" t="s">
        <v>152</v>
      </c>
      <c r="G10" s="14" t="s">
        <v>153</v>
      </c>
      <c r="H10" s="16">
        <v>48.53</v>
      </c>
      <c r="I10" s="16">
        <f t="shared" si="0"/>
        <v>29.118</v>
      </c>
      <c r="J10" s="26">
        <v>86.62</v>
      </c>
      <c r="K10" s="27">
        <f t="shared" si="1"/>
        <v>34.648</v>
      </c>
      <c r="L10" s="27">
        <f t="shared" si="2"/>
        <v>63.766</v>
      </c>
      <c r="M10" s="12">
        <v>1</v>
      </c>
      <c r="N10" s="28" t="s">
        <v>22</v>
      </c>
      <c r="O10" s="28"/>
    </row>
    <row r="11" customHeight="1" spans="1:15">
      <c r="A11" s="12"/>
      <c r="B11" s="17"/>
      <c r="C11" s="14"/>
      <c r="D11" s="14"/>
      <c r="E11" s="18"/>
      <c r="F11" s="14" t="s">
        <v>154</v>
      </c>
      <c r="G11" s="72" t="s">
        <v>155</v>
      </c>
      <c r="H11" s="16">
        <v>33.03</v>
      </c>
      <c r="I11" s="16">
        <f t="shared" si="0"/>
        <v>19.818</v>
      </c>
      <c r="J11" s="26">
        <v>83.48</v>
      </c>
      <c r="K11" s="27">
        <f t="shared" si="1"/>
        <v>33.392</v>
      </c>
      <c r="L11" s="27">
        <f t="shared" si="2"/>
        <v>53.21</v>
      </c>
      <c r="M11" s="12">
        <v>2</v>
      </c>
      <c r="N11" s="28" t="s">
        <v>25</v>
      </c>
      <c r="O11" s="28"/>
    </row>
    <row r="12" customHeight="1" spans="1:15">
      <c r="A12" s="12"/>
      <c r="B12" s="17"/>
      <c r="C12" s="14"/>
      <c r="D12" s="14"/>
      <c r="E12" s="19"/>
      <c r="F12" s="14" t="s">
        <v>156</v>
      </c>
      <c r="G12" s="72" t="s">
        <v>157</v>
      </c>
      <c r="H12" s="16">
        <v>32.27</v>
      </c>
      <c r="I12" s="16">
        <f t="shared" si="0"/>
        <v>19.362</v>
      </c>
      <c r="J12" s="26">
        <v>81.78</v>
      </c>
      <c r="K12" s="27">
        <f t="shared" si="1"/>
        <v>32.712</v>
      </c>
      <c r="L12" s="27">
        <f t="shared" si="2"/>
        <v>52.074</v>
      </c>
      <c r="M12" s="12">
        <v>3</v>
      </c>
      <c r="N12" s="28" t="s">
        <v>25</v>
      </c>
      <c r="O12" s="28"/>
    </row>
    <row r="13" customHeight="1" spans="1:15">
      <c r="A13" s="12"/>
      <c r="B13" s="17"/>
      <c r="C13" s="14" t="s">
        <v>158</v>
      </c>
      <c r="D13" s="14" t="s">
        <v>19</v>
      </c>
      <c r="E13" s="15">
        <v>1</v>
      </c>
      <c r="F13" s="14" t="s">
        <v>159</v>
      </c>
      <c r="G13" s="14" t="s">
        <v>160</v>
      </c>
      <c r="H13" s="16">
        <v>58.07</v>
      </c>
      <c r="I13" s="16">
        <f t="shared" si="0"/>
        <v>34.842</v>
      </c>
      <c r="J13" s="26">
        <v>87.4</v>
      </c>
      <c r="K13" s="27">
        <f t="shared" si="1"/>
        <v>34.96</v>
      </c>
      <c r="L13" s="27">
        <f t="shared" si="2"/>
        <v>69.802</v>
      </c>
      <c r="M13" s="12">
        <v>1</v>
      </c>
      <c r="N13" s="28" t="s">
        <v>22</v>
      </c>
      <c r="O13" s="28"/>
    </row>
    <row r="14" customHeight="1" spans="1:15">
      <c r="A14" s="12"/>
      <c r="B14" s="17"/>
      <c r="C14" s="14"/>
      <c r="D14" s="14"/>
      <c r="E14" s="18"/>
      <c r="F14" s="14" t="s">
        <v>161</v>
      </c>
      <c r="G14" s="14" t="s">
        <v>162</v>
      </c>
      <c r="H14" s="16">
        <v>47.47</v>
      </c>
      <c r="I14" s="16">
        <f t="shared" si="0"/>
        <v>28.482</v>
      </c>
      <c r="J14" s="26">
        <v>81.12</v>
      </c>
      <c r="K14" s="27">
        <f t="shared" si="1"/>
        <v>32.448</v>
      </c>
      <c r="L14" s="27">
        <f t="shared" si="2"/>
        <v>60.93</v>
      </c>
      <c r="M14" s="12">
        <v>2</v>
      </c>
      <c r="N14" s="28" t="s">
        <v>25</v>
      </c>
      <c r="O14" s="28"/>
    </row>
    <row r="15" customHeight="1" spans="1:15">
      <c r="A15" s="12"/>
      <c r="B15" s="20"/>
      <c r="C15" s="14"/>
      <c r="D15" s="14"/>
      <c r="E15" s="19"/>
      <c r="F15" s="14" t="s">
        <v>163</v>
      </c>
      <c r="G15" s="14" t="s">
        <v>164</v>
      </c>
      <c r="H15" s="16">
        <v>43.1</v>
      </c>
      <c r="I15" s="16">
        <f t="shared" si="0"/>
        <v>25.86</v>
      </c>
      <c r="J15" s="26">
        <v>80.58</v>
      </c>
      <c r="K15" s="27">
        <f t="shared" si="1"/>
        <v>32.232</v>
      </c>
      <c r="L15" s="27">
        <f t="shared" si="2"/>
        <v>58.092</v>
      </c>
      <c r="M15" s="12">
        <v>3</v>
      </c>
      <c r="N15" s="28" t="s">
        <v>25</v>
      </c>
      <c r="O15" s="28"/>
    </row>
    <row r="16" customHeight="1" spans="1:15">
      <c r="A16" s="12">
        <v>2</v>
      </c>
      <c r="B16" s="13" t="s">
        <v>137</v>
      </c>
      <c r="C16" s="14" t="s">
        <v>165</v>
      </c>
      <c r="D16" s="14" t="s">
        <v>19</v>
      </c>
      <c r="E16" s="15">
        <v>1</v>
      </c>
      <c r="F16" s="14" t="s">
        <v>166</v>
      </c>
      <c r="G16" s="14" t="s">
        <v>167</v>
      </c>
      <c r="H16" s="16">
        <v>45.57</v>
      </c>
      <c r="I16" s="16">
        <f t="shared" si="0"/>
        <v>27.342</v>
      </c>
      <c r="J16" s="29">
        <v>86.62</v>
      </c>
      <c r="K16" s="27">
        <f t="shared" si="1"/>
        <v>34.648</v>
      </c>
      <c r="L16" s="27">
        <f t="shared" si="2"/>
        <v>61.99</v>
      </c>
      <c r="M16" s="12">
        <v>1</v>
      </c>
      <c r="N16" s="28" t="s">
        <v>22</v>
      </c>
      <c r="O16" s="28"/>
    </row>
    <row r="17" customHeight="1" spans="1:15">
      <c r="A17" s="12"/>
      <c r="B17" s="17"/>
      <c r="C17" s="14"/>
      <c r="D17" s="14"/>
      <c r="E17" s="19"/>
      <c r="F17" s="14" t="s">
        <v>168</v>
      </c>
      <c r="G17" s="14" t="s">
        <v>169</v>
      </c>
      <c r="H17" s="16">
        <v>40.3</v>
      </c>
      <c r="I17" s="16">
        <f t="shared" si="0"/>
        <v>24.18</v>
      </c>
      <c r="J17" s="29">
        <v>85.79</v>
      </c>
      <c r="K17" s="27">
        <f t="shared" si="1"/>
        <v>34.316</v>
      </c>
      <c r="L17" s="27">
        <f t="shared" si="2"/>
        <v>58.496</v>
      </c>
      <c r="M17" s="12">
        <v>2</v>
      </c>
      <c r="N17" s="28" t="s">
        <v>25</v>
      </c>
      <c r="O17" s="28"/>
    </row>
    <row r="18" customHeight="1" spans="1:15">
      <c r="A18" s="12"/>
      <c r="B18" s="17"/>
      <c r="C18" s="14" t="s">
        <v>170</v>
      </c>
      <c r="D18" s="14" t="s">
        <v>19</v>
      </c>
      <c r="E18" s="15">
        <v>1</v>
      </c>
      <c r="F18" s="14" t="s">
        <v>171</v>
      </c>
      <c r="G18" s="14" t="s">
        <v>172</v>
      </c>
      <c r="H18" s="16">
        <v>42.3</v>
      </c>
      <c r="I18" s="16">
        <f t="shared" si="0"/>
        <v>25.38</v>
      </c>
      <c r="J18" s="29">
        <v>87.4</v>
      </c>
      <c r="K18" s="27">
        <f t="shared" si="1"/>
        <v>34.96</v>
      </c>
      <c r="L18" s="27">
        <f t="shared" si="2"/>
        <v>60.34</v>
      </c>
      <c r="M18" s="12">
        <v>1</v>
      </c>
      <c r="N18" s="28" t="s">
        <v>22</v>
      </c>
      <c r="O18" s="28"/>
    </row>
    <row r="19" customHeight="1" spans="1:15">
      <c r="A19" s="12"/>
      <c r="B19" s="17"/>
      <c r="C19" s="14"/>
      <c r="D19" s="14"/>
      <c r="E19" s="18"/>
      <c r="F19" s="14" t="s">
        <v>173</v>
      </c>
      <c r="G19" s="14" t="s">
        <v>174</v>
      </c>
      <c r="H19" s="16">
        <v>42.2</v>
      </c>
      <c r="I19" s="16">
        <f t="shared" si="0"/>
        <v>25.32</v>
      </c>
      <c r="J19" s="29">
        <v>87.14</v>
      </c>
      <c r="K19" s="27">
        <f t="shared" si="1"/>
        <v>34.856</v>
      </c>
      <c r="L19" s="27">
        <f t="shared" si="2"/>
        <v>60.176</v>
      </c>
      <c r="M19" s="12">
        <v>2</v>
      </c>
      <c r="N19" s="28" t="s">
        <v>25</v>
      </c>
      <c r="O19" s="28"/>
    </row>
    <row r="20" customHeight="1" spans="1:15">
      <c r="A20" s="12"/>
      <c r="B20" s="20"/>
      <c r="C20" s="14"/>
      <c r="D20" s="14"/>
      <c r="E20" s="19"/>
      <c r="F20" s="21" t="s">
        <v>175</v>
      </c>
      <c r="G20" s="21" t="s">
        <v>176</v>
      </c>
      <c r="H20" s="22">
        <v>41</v>
      </c>
      <c r="I20" s="16">
        <f t="shared" si="0"/>
        <v>24.6</v>
      </c>
      <c r="J20" s="29">
        <v>86.22</v>
      </c>
      <c r="K20" s="27">
        <f t="shared" si="1"/>
        <v>34.488</v>
      </c>
      <c r="L20" s="27">
        <f t="shared" si="2"/>
        <v>59.088</v>
      </c>
      <c r="M20" s="12">
        <v>3</v>
      </c>
      <c r="N20" s="28" t="s">
        <v>25</v>
      </c>
      <c r="O20" s="28"/>
    </row>
  </sheetData>
  <sheetProtection formatCells="0" formatColumns="0" formatRows="0" insertRows="0" insertColumns="0" insertHyperlinks="0" deleteColumns="0" deleteRows="0" sort="0" autoFilter="0" pivotTables="0"/>
  <mergeCells count="20">
    <mergeCell ref="A4:A15"/>
    <mergeCell ref="A16:A20"/>
    <mergeCell ref="B4:B15"/>
    <mergeCell ref="B16:B20"/>
    <mergeCell ref="C4:C9"/>
    <mergeCell ref="C10:C12"/>
    <mergeCell ref="C13:C15"/>
    <mergeCell ref="C16:C17"/>
    <mergeCell ref="C18:C20"/>
    <mergeCell ref="D4:D9"/>
    <mergeCell ref="D10:D12"/>
    <mergeCell ref="D13:D15"/>
    <mergeCell ref="D16:D17"/>
    <mergeCell ref="D18:D20"/>
    <mergeCell ref="E4:E9"/>
    <mergeCell ref="E10:E12"/>
    <mergeCell ref="E13:E15"/>
    <mergeCell ref="E16:E17"/>
    <mergeCell ref="E18:E20"/>
    <mergeCell ref="A1:O2"/>
  </mergeCells>
  <printOptions horizontalCentered="1"/>
  <pageMargins left="0.314583333333333" right="0.31458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综合类</vt:lpstr>
      <vt:lpstr>中小学教师类</vt:lpstr>
      <vt:lpstr>医疗卫生类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F、菲</cp:lastModifiedBy>
  <dcterms:created xsi:type="dcterms:W3CDTF">2024-06-19T16:44:00Z</dcterms:created>
  <dcterms:modified xsi:type="dcterms:W3CDTF">2025-06-14T11:10:03Z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23FD79F2A2E04988B34EDB8DD02CF101_13</vt:lpwstr>
  </property>
  <property fmtid="{D5CDD505-2E9C-101B-9397-08002B2CF9AE}" pid="3" name="KSOProductBuildVer">
    <vt:lpwstr>2052-12.1.0.21171</vt:lpwstr>
  </property>
</Properties>
</file>